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6760" activeTab="0"/>
  </bookViews>
  <sheets>
    <sheet name="Wholesale price application" sheetId="1" r:id="rId1"/>
    <sheet name="Instructions" sheetId="2" r:id="rId2"/>
    <sheet name="Import currency month" sheetId="3" r:id="rId3"/>
  </sheets>
  <definedNames/>
  <calcPr fullCalcOnLoad="1"/>
</workbook>
</file>

<file path=xl/sharedStrings.xml><?xml version="1.0" encoding="utf-8"?>
<sst xmlns="http://schemas.openxmlformats.org/spreadsheetml/2006/main" count="164" uniqueCount="86">
  <si>
    <t>1.</t>
  </si>
  <si>
    <t>2.</t>
  </si>
  <si>
    <t>3.</t>
  </si>
  <si>
    <t>DDD</t>
  </si>
  <si>
    <t>IKR</t>
  </si>
  <si>
    <t>AIP</t>
  </si>
  <si>
    <t>4.</t>
  </si>
  <si>
    <t>DKK</t>
  </si>
  <si>
    <t>SEK</t>
  </si>
  <si>
    <t>NOK</t>
  </si>
  <si>
    <t>Verðskrágengi</t>
  </si>
  <si>
    <t>5.</t>
  </si>
  <si>
    <t>6.</t>
  </si>
  <si>
    <t>EUR</t>
  </si>
  <si>
    <t>Mynt</t>
  </si>
  <si>
    <t>Verðskrár-</t>
  </si>
  <si>
    <t>gengi</t>
  </si>
  <si>
    <t>USD</t>
  </si>
  <si>
    <t>GBP</t>
  </si>
  <si>
    <t>CHF</t>
  </si>
  <si>
    <t>Nvnr</t>
  </si>
  <si>
    <t>Application of wholesale price for Hospital drug.</t>
  </si>
  <si>
    <t>Company name, address</t>
  </si>
  <si>
    <t>Contact</t>
  </si>
  <si>
    <t>Phone</t>
  </si>
  <si>
    <t>E-mail</t>
  </si>
  <si>
    <t>New drug</t>
  </si>
  <si>
    <t>New strength</t>
  </si>
  <si>
    <t>New form</t>
  </si>
  <si>
    <t>New package size</t>
  </si>
  <si>
    <t>New package type</t>
  </si>
  <si>
    <t>New generic drug</t>
  </si>
  <si>
    <t>New parallel imported drug</t>
  </si>
  <si>
    <t>Price incease</t>
  </si>
  <si>
    <t>Drug on excemption list</t>
  </si>
  <si>
    <t>Price reduction</t>
  </si>
  <si>
    <t>Application form</t>
  </si>
  <si>
    <t>Drug name</t>
  </si>
  <si>
    <t>Active ingredient</t>
  </si>
  <si>
    <t>ATC-group</t>
  </si>
  <si>
    <t>Marketing authority holder</t>
  </si>
  <si>
    <t>Day of Marketing authorization</t>
  </si>
  <si>
    <t>Nordic product number in Iceland</t>
  </si>
  <si>
    <t>Form</t>
  </si>
  <si>
    <t>Strength</t>
  </si>
  <si>
    <t>Package size</t>
  </si>
  <si>
    <t>Maximum wholesale price IKR</t>
  </si>
  <si>
    <t>Discount price to apoteks</t>
  </si>
  <si>
    <t>Import currency</t>
  </si>
  <si>
    <t>Country comparison</t>
  </si>
  <si>
    <t>Denmark</t>
  </si>
  <si>
    <t>Sweden</t>
  </si>
  <si>
    <t>Norway</t>
  </si>
  <si>
    <t>Finland</t>
  </si>
  <si>
    <t>LOWEST price</t>
  </si>
  <si>
    <t>Variation from LOWEST price</t>
  </si>
  <si>
    <t>Nordic product number and wholesale price (AIP) in comparison countries</t>
  </si>
  <si>
    <t>Wholesale price of comparable drug in the Icelandic market.</t>
  </si>
  <si>
    <t>Variation from wholesale price</t>
  </si>
  <si>
    <t>Other documents:</t>
  </si>
  <si>
    <t>pack.</t>
  </si>
  <si>
    <t xml:space="preserve">Fill out yellow portions  </t>
  </si>
  <si>
    <t>Sales per year, no. Packages</t>
  </si>
  <si>
    <t>Estimated sales pr. year</t>
  </si>
  <si>
    <t>Date</t>
  </si>
  <si>
    <t>Sign.</t>
  </si>
  <si>
    <t>Lowest price</t>
  </si>
  <si>
    <t>Price</t>
  </si>
  <si>
    <t xml:space="preserve">Yellow indicates you have to fill out these boxes. </t>
  </si>
  <si>
    <t>If information is not available fx. Price is not yet in Finland you do not have to fill out price box for Finland.</t>
  </si>
  <si>
    <t xml:space="preserve">In application form it is best to change color fx. to red. </t>
  </si>
  <si>
    <t>In boxes with 000000 you have to put in the nordic package number in each country.</t>
  </si>
  <si>
    <t>In paragraf 3 you have to put wholesale price in each country in currency of that country. Fx. Sweden in svenska kronor, in the AIP box</t>
  </si>
  <si>
    <t>In paragraf 4. If the same drug is available in Iceland, same form, strength, comparable quantity, please indicate and fill out.</t>
  </si>
  <si>
    <t>In lines 42, 43, 50 and 54 are autocalculating according to input from other cells. Please do not put numbers in cells 42, 43, 50 and 54.</t>
  </si>
  <si>
    <t>Verðskrárgengi 1. ???? ????</t>
  </si>
  <si>
    <t>Here you have to put in the currency month for conversion of  price to icelandic kronor</t>
  </si>
  <si>
    <t>Here on our website you can find the newest month.</t>
  </si>
  <si>
    <t>Use the same month as you send the application</t>
  </si>
  <si>
    <t>Icelandic Medicines Agency</t>
  </si>
  <si>
    <t xml:space="preserve">Send application by e-mail to verd@lyfjastofnun.is  or by mail to : </t>
  </si>
  <si>
    <t>Lyfjastofnun,  Vinlandsleid 14, 113 Reykjavik ICELAND  tel: +354-520-2100  email: verd@lyfjastofnun.is   www.lyfjastofnun.is</t>
  </si>
  <si>
    <t xml:space="preserve">In import currency month you have to use the current month. </t>
  </si>
  <si>
    <t>You can always get new form from our homepage www.lyfjastofnun.is</t>
  </si>
  <si>
    <t>Please send applications by email to verd@lyfjastofnun.is or by regular mail.</t>
  </si>
  <si>
    <t>ATTN: For Hospital drugs you have to apply for the lowest price in the comparison countries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</si>
</sst>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%"/>
    <numFmt numFmtId="187" formatCode="000000"/>
    <numFmt numFmtId="188" formatCode="#,##0.0"/>
    <numFmt numFmtId="189" formatCode="#,##0.0####"/>
    <numFmt numFmtId="190" formatCode="#,##0.0000000"/>
    <numFmt numFmtId="191" formatCode="#,##0.0######"/>
    <numFmt numFmtId="192" formatCode="#,##0.0##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0"/>
      <name val="Times New Roman"/>
      <family val="1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sz val="10"/>
      <name val="Arial Narrow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186" fontId="6" fillId="0" borderId="0" xfId="61" applyNumberFormat="1" applyFont="1" applyBorder="1" applyAlignment="1" applyProtection="1">
      <alignment horizontal="center"/>
      <protection locked="0"/>
    </xf>
    <xf numFmtId="186" fontId="6" fillId="0" borderId="0" xfId="61" applyNumberFormat="1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" fillId="0" borderId="18" xfId="0" applyFont="1" applyBorder="1" applyAlignment="1">
      <alignment horizontal="center"/>
    </xf>
    <xf numFmtId="0" fontId="9" fillId="0" borderId="12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>
      <alignment horizontal="centerContinuous"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 horizontal="centerContinuous"/>
      <protection/>
    </xf>
    <xf numFmtId="0" fontId="7" fillId="0" borderId="18" xfId="0" applyFont="1" applyBorder="1" applyAlignment="1" applyProtection="1">
      <alignment horizontal="centerContinuous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0" fillId="0" borderId="10" xfId="0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4"/>
    </xf>
    <xf numFmtId="0" fontId="0" fillId="0" borderId="0" xfId="0" applyAlignment="1" applyProtection="1">
      <alignment horizontal="left" indent="4"/>
      <protection/>
    </xf>
    <xf numFmtId="0" fontId="0" fillId="0" borderId="0" xfId="0" applyAlignment="1">
      <alignment horizontal="left" vertical="top" indent="4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>
      <alignment horizontal="left" indent="3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>
      <alignment horizontal="left" vertical="top" indent="3"/>
    </xf>
    <xf numFmtId="0" fontId="14" fillId="0" borderId="0" xfId="58" applyFont="1" applyAlignment="1">
      <alignment horizontal="center" vertical="top" wrapText="1"/>
      <protection/>
    </xf>
    <xf numFmtId="0" fontId="15" fillId="0" borderId="0" xfId="58" applyFont="1">
      <alignment/>
      <protection/>
    </xf>
    <xf numFmtId="0" fontId="8" fillId="0" borderId="0" xfId="58" applyFont="1">
      <alignment/>
      <protection/>
    </xf>
    <xf numFmtId="0" fontId="0" fillId="0" borderId="16" xfId="0" applyBorder="1" applyAlignment="1" applyProtection="1">
      <alignment/>
      <protection/>
    </xf>
    <xf numFmtId="0" fontId="7" fillId="0" borderId="24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33" borderId="23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7" fillId="0" borderId="24" xfId="0" applyFont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87" fontId="0" fillId="33" borderId="20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187" fontId="0" fillId="33" borderId="12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7" fillId="0" borderId="25" xfId="0" applyFont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0" fillId="0" borderId="33" xfId="0" applyFill="1" applyBorder="1" applyAlignment="1">
      <alignment horizontal="center"/>
    </xf>
    <xf numFmtId="0" fontId="0" fillId="0" borderId="34" xfId="0" applyBorder="1" applyAlignment="1" applyProtection="1">
      <alignment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87" fontId="0" fillId="33" borderId="36" xfId="0" applyNumberFormat="1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187" fontId="0" fillId="33" borderId="38" xfId="0" applyNumberFormat="1" applyFont="1" applyFill="1" applyBorder="1" applyAlignment="1" applyProtection="1">
      <alignment horizontal="center"/>
      <protection/>
    </xf>
    <xf numFmtId="3" fontId="0" fillId="33" borderId="15" xfId="0" applyNumberFormat="1" applyFill="1" applyBorder="1" applyAlignment="1" applyProtection="1">
      <alignment/>
      <protection locked="0"/>
    </xf>
    <xf numFmtId="3" fontId="0" fillId="34" borderId="33" xfId="0" applyNumberFormat="1" applyFill="1" applyBorder="1" applyAlignment="1" applyProtection="1">
      <alignment/>
      <protection hidden="1"/>
    </xf>
    <xf numFmtId="3" fontId="0" fillId="34" borderId="39" xfId="0" applyNumberFormat="1" applyFill="1" applyBorder="1" applyAlignment="1" applyProtection="1">
      <alignment/>
      <protection hidden="1"/>
    </xf>
    <xf numFmtId="0" fontId="0" fillId="33" borderId="23" xfId="0" applyNumberFormat="1" applyFill="1" applyBorder="1" applyAlignment="1" applyProtection="1">
      <alignment horizontal="right"/>
      <protection locked="0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/>
    </xf>
    <xf numFmtId="0" fontId="7" fillId="0" borderId="40" xfId="0" applyFont="1" applyBorder="1" applyAlignment="1" applyProtection="1">
      <alignment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top"/>
      <protection/>
    </xf>
    <xf numFmtId="3" fontId="0" fillId="0" borderId="0" xfId="0" applyNumberFormat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15" fillId="0" borderId="0" xfId="0" applyFont="1" applyAlignment="1">
      <alignment/>
    </xf>
    <xf numFmtId="0" fontId="7" fillId="0" borderId="2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 horizontal="left"/>
      <protection/>
    </xf>
    <xf numFmtId="0" fontId="50" fillId="0" borderId="0" xfId="53" applyAlignment="1" applyProtection="1">
      <alignment/>
      <protection/>
    </xf>
    <xf numFmtId="181" fontId="6" fillId="0" borderId="0" xfId="0" applyNumberFormat="1" applyFont="1" applyAlignment="1">
      <alignment/>
    </xf>
    <xf numFmtId="0" fontId="58" fillId="0" borderId="0" xfId="53" applyFont="1" applyAlignment="1" applyProtection="1">
      <alignment/>
      <protection/>
    </xf>
    <xf numFmtId="3" fontId="6" fillId="33" borderId="24" xfId="0" applyNumberFormat="1" applyFont="1" applyFill="1" applyBorder="1" applyAlignment="1" applyProtection="1">
      <alignment horizontal="center"/>
      <protection locked="0"/>
    </xf>
    <xf numFmtId="3" fontId="6" fillId="33" borderId="20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7" xfId="0" applyFont="1" applyBorder="1" applyAlignment="1" applyProtection="1">
      <alignment horizontal="left" vertical="top"/>
      <protection/>
    </xf>
    <xf numFmtId="186" fontId="18" fillId="34" borderId="40" xfId="61" applyNumberFormat="1" applyFont="1" applyFill="1" applyBorder="1" applyAlignment="1" applyProtection="1">
      <alignment/>
      <protection hidden="1"/>
    </xf>
    <xf numFmtId="0" fontId="17" fillId="34" borderId="29" xfId="0" applyFont="1" applyFill="1" applyBorder="1" applyAlignment="1" applyProtection="1">
      <alignment/>
      <protection hidden="1"/>
    </xf>
    <xf numFmtId="3" fontId="6" fillId="34" borderId="43" xfId="0" applyNumberFormat="1" applyFont="1" applyFill="1" applyBorder="1" applyAlignment="1" applyProtection="1">
      <alignment horizontal="center"/>
      <protection hidden="1"/>
    </xf>
    <xf numFmtId="3" fontId="0" fillId="34" borderId="29" xfId="0" applyNumberFormat="1" applyFill="1" applyBorder="1" applyAlignment="1" applyProtection="1">
      <alignment horizontal="center"/>
      <protection hidden="1"/>
    </xf>
    <xf numFmtId="186" fontId="6" fillId="34" borderId="43" xfId="61" applyNumberFormat="1" applyFont="1" applyFill="1" applyBorder="1" applyAlignment="1" applyProtection="1">
      <alignment/>
      <protection hidden="1"/>
    </xf>
    <xf numFmtId="0" fontId="0" fillId="34" borderId="29" xfId="0" applyFill="1" applyBorder="1" applyAlignment="1" applyProtection="1">
      <alignment/>
      <protection hidden="1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6" fillId="33" borderId="13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 vertical="top"/>
      <protection/>
    </xf>
    <xf numFmtId="0" fontId="7" fillId="0" borderId="48" xfId="0" applyFont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14" fontId="6" fillId="33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50" fillId="33" borderId="14" xfId="53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/>
    </xf>
    <xf numFmtId="3" fontId="7" fillId="0" borderId="43" xfId="0" applyNumberFormat="1" applyFont="1" applyBorder="1" applyAlignment="1" applyProtection="1">
      <alignment/>
      <protection locked="0"/>
    </xf>
    <xf numFmtId="3" fontId="7" fillId="0" borderId="29" xfId="0" applyNumberFormat="1" applyFont="1" applyBorder="1" applyAlignment="1" applyProtection="1">
      <alignment/>
      <protection locked="0"/>
    </xf>
    <xf numFmtId="186" fontId="18" fillId="34" borderId="43" xfId="61" applyNumberFormat="1" applyFont="1" applyFill="1" applyBorder="1" applyAlignment="1" applyProtection="1">
      <alignment horizontal="center"/>
      <protection hidden="1"/>
    </xf>
    <xf numFmtId="186" fontId="18" fillId="34" borderId="41" xfId="61" applyNumberFormat="1" applyFont="1" applyFill="1" applyBorder="1" applyAlignment="1" applyProtection="1">
      <alignment horizontal="center"/>
      <protection hidden="1"/>
    </xf>
    <xf numFmtId="186" fontId="18" fillId="34" borderId="29" xfId="61" applyNumberFormat="1" applyFont="1" applyFill="1" applyBorder="1" applyAlignment="1" applyProtection="1">
      <alignment horizontal="center"/>
      <protection hidden="1"/>
    </xf>
    <xf numFmtId="3" fontId="7" fillId="0" borderId="41" xfId="0" applyNumberFormat="1" applyFont="1" applyBorder="1" applyAlignment="1" applyProtection="1">
      <alignment/>
      <protection locked="0"/>
    </xf>
    <xf numFmtId="186" fontId="6" fillId="34" borderId="28" xfId="61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engismánuðu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19050</xdr:rowOff>
    </xdr:from>
    <xdr:to>
      <xdr:col>11</xdr:col>
      <xdr:colOff>209550</xdr:colOff>
      <xdr:row>4</xdr:row>
      <xdr:rowOff>133350</xdr:rowOff>
    </xdr:to>
    <xdr:sp>
      <xdr:nvSpPr>
        <xdr:cNvPr id="1" name="Rectangle 48"/>
        <xdr:cNvSpPr>
          <a:spLocks/>
        </xdr:cNvSpPr>
      </xdr:nvSpPr>
      <xdr:spPr>
        <a:xfrm>
          <a:off x="5143500" y="7429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47625</xdr:rowOff>
    </xdr:from>
    <xdr:to>
      <xdr:col>4</xdr:col>
      <xdr:colOff>114300</xdr:colOff>
      <xdr:row>43</xdr:row>
      <xdr:rowOff>133350</xdr:rowOff>
    </xdr:to>
    <xdr:sp>
      <xdr:nvSpPr>
        <xdr:cNvPr id="2" name="Rectangle 35"/>
        <xdr:cNvSpPr>
          <a:spLocks/>
        </xdr:cNvSpPr>
      </xdr:nvSpPr>
      <xdr:spPr>
        <a:xfrm>
          <a:off x="2000250" y="8067675"/>
          <a:ext cx="76200" cy="85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19050</xdr:rowOff>
    </xdr:from>
    <xdr:to>
      <xdr:col>11</xdr:col>
      <xdr:colOff>209550</xdr:colOff>
      <xdr:row>5</xdr:row>
      <xdr:rowOff>133350</xdr:rowOff>
    </xdr:to>
    <xdr:sp>
      <xdr:nvSpPr>
        <xdr:cNvPr id="3" name="Rectangle 75"/>
        <xdr:cNvSpPr>
          <a:spLocks/>
        </xdr:cNvSpPr>
      </xdr:nvSpPr>
      <xdr:spPr>
        <a:xfrm>
          <a:off x="5143500" y="9048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6</xdr:row>
      <xdr:rowOff>19050</xdr:rowOff>
    </xdr:from>
    <xdr:to>
      <xdr:col>11</xdr:col>
      <xdr:colOff>209550</xdr:colOff>
      <xdr:row>6</xdr:row>
      <xdr:rowOff>133350</xdr:rowOff>
    </xdr:to>
    <xdr:sp>
      <xdr:nvSpPr>
        <xdr:cNvPr id="4" name="Rectangle 76"/>
        <xdr:cNvSpPr>
          <a:spLocks/>
        </xdr:cNvSpPr>
      </xdr:nvSpPr>
      <xdr:spPr>
        <a:xfrm>
          <a:off x="5143500" y="10668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19050</xdr:rowOff>
    </xdr:from>
    <xdr:to>
      <xdr:col>11</xdr:col>
      <xdr:colOff>209550</xdr:colOff>
      <xdr:row>7</xdr:row>
      <xdr:rowOff>133350</xdr:rowOff>
    </xdr:to>
    <xdr:sp>
      <xdr:nvSpPr>
        <xdr:cNvPr id="5" name="Rectangle 77"/>
        <xdr:cNvSpPr>
          <a:spLocks/>
        </xdr:cNvSpPr>
      </xdr:nvSpPr>
      <xdr:spPr>
        <a:xfrm>
          <a:off x="5143500" y="12287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19050</xdr:rowOff>
    </xdr:from>
    <xdr:to>
      <xdr:col>11</xdr:col>
      <xdr:colOff>209550</xdr:colOff>
      <xdr:row>8</xdr:row>
      <xdr:rowOff>133350</xdr:rowOff>
    </xdr:to>
    <xdr:sp>
      <xdr:nvSpPr>
        <xdr:cNvPr id="6" name="Rectangle 78"/>
        <xdr:cNvSpPr>
          <a:spLocks/>
        </xdr:cNvSpPr>
      </xdr:nvSpPr>
      <xdr:spPr>
        <a:xfrm>
          <a:off x="5143500" y="13906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9</xdr:row>
      <xdr:rowOff>19050</xdr:rowOff>
    </xdr:from>
    <xdr:to>
      <xdr:col>11</xdr:col>
      <xdr:colOff>209550</xdr:colOff>
      <xdr:row>9</xdr:row>
      <xdr:rowOff>133350</xdr:rowOff>
    </xdr:to>
    <xdr:sp>
      <xdr:nvSpPr>
        <xdr:cNvPr id="7" name="Rectangle 79"/>
        <xdr:cNvSpPr>
          <a:spLocks/>
        </xdr:cNvSpPr>
      </xdr:nvSpPr>
      <xdr:spPr>
        <a:xfrm>
          <a:off x="5143500" y="15525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19050</xdr:rowOff>
    </xdr:from>
    <xdr:to>
      <xdr:col>11</xdr:col>
      <xdr:colOff>209550</xdr:colOff>
      <xdr:row>10</xdr:row>
      <xdr:rowOff>133350</xdr:rowOff>
    </xdr:to>
    <xdr:sp>
      <xdr:nvSpPr>
        <xdr:cNvPr id="8" name="Rectangle 80"/>
        <xdr:cNvSpPr>
          <a:spLocks/>
        </xdr:cNvSpPr>
      </xdr:nvSpPr>
      <xdr:spPr>
        <a:xfrm>
          <a:off x="5143500" y="17145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19050</xdr:rowOff>
    </xdr:from>
    <xdr:to>
      <xdr:col>11</xdr:col>
      <xdr:colOff>209550</xdr:colOff>
      <xdr:row>11</xdr:row>
      <xdr:rowOff>133350</xdr:rowOff>
    </xdr:to>
    <xdr:sp>
      <xdr:nvSpPr>
        <xdr:cNvPr id="9" name="Rectangle 81"/>
        <xdr:cNvSpPr>
          <a:spLocks/>
        </xdr:cNvSpPr>
      </xdr:nvSpPr>
      <xdr:spPr>
        <a:xfrm>
          <a:off x="5143500" y="18764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209550</xdr:colOff>
      <xdr:row>13</xdr:row>
      <xdr:rowOff>142875</xdr:rowOff>
    </xdr:to>
    <xdr:sp>
      <xdr:nvSpPr>
        <xdr:cNvPr id="10" name="Rectangle 82"/>
        <xdr:cNvSpPr>
          <a:spLocks/>
        </xdr:cNvSpPr>
      </xdr:nvSpPr>
      <xdr:spPr>
        <a:xfrm>
          <a:off x="5143500" y="22288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19050</xdr:rowOff>
    </xdr:from>
    <xdr:to>
      <xdr:col>11</xdr:col>
      <xdr:colOff>209550</xdr:colOff>
      <xdr:row>12</xdr:row>
      <xdr:rowOff>142875</xdr:rowOff>
    </xdr:to>
    <xdr:sp>
      <xdr:nvSpPr>
        <xdr:cNvPr id="11" name="Rectangle 83"/>
        <xdr:cNvSpPr>
          <a:spLocks/>
        </xdr:cNvSpPr>
      </xdr:nvSpPr>
      <xdr:spPr>
        <a:xfrm>
          <a:off x="5143500" y="20383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209550</xdr:colOff>
      <xdr:row>13</xdr:row>
      <xdr:rowOff>133350</xdr:rowOff>
    </xdr:to>
    <xdr:sp>
      <xdr:nvSpPr>
        <xdr:cNvPr id="12" name="Rectangle 81"/>
        <xdr:cNvSpPr>
          <a:spLocks/>
        </xdr:cNvSpPr>
      </xdr:nvSpPr>
      <xdr:spPr>
        <a:xfrm>
          <a:off x="5143500" y="22288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4</xdr:row>
      <xdr:rowOff>19050</xdr:rowOff>
    </xdr:from>
    <xdr:to>
      <xdr:col>11</xdr:col>
      <xdr:colOff>209550</xdr:colOff>
      <xdr:row>4</xdr:row>
      <xdr:rowOff>133350</xdr:rowOff>
    </xdr:to>
    <xdr:sp>
      <xdr:nvSpPr>
        <xdr:cNvPr id="13" name="Rectangle 48"/>
        <xdr:cNvSpPr>
          <a:spLocks/>
        </xdr:cNvSpPr>
      </xdr:nvSpPr>
      <xdr:spPr>
        <a:xfrm>
          <a:off x="5143500" y="7429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19050</xdr:rowOff>
    </xdr:from>
    <xdr:to>
      <xdr:col>11</xdr:col>
      <xdr:colOff>209550</xdr:colOff>
      <xdr:row>5</xdr:row>
      <xdr:rowOff>133350</xdr:rowOff>
    </xdr:to>
    <xdr:sp>
      <xdr:nvSpPr>
        <xdr:cNvPr id="14" name="Rectangle 75"/>
        <xdr:cNvSpPr>
          <a:spLocks/>
        </xdr:cNvSpPr>
      </xdr:nvSpPr>
      <xdr:spPr>
        <a:xfrm>
          <a:off x="5143500" y="9048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6</xdr:row>
      <xdr:rowOff>19050</xdr:rowOff>
    </xdr:from>
    <xdr:to>
      <xdr:col>11</xdr:col>
      <xdr:colOff>209550</xdr:colOff>
      <xdr:row>6</xdr:row>
      <xdr:rowOff>133350</xdr:rowOff>
    </xdr:to>
    <xdr:sp>
      <xdr:nvSpPr>
        <xdr:cNvPr id="15" name="Rectangle 76"/>
        <xdr:cNvSpPr>
          <a:spLocks/>
        </xdr:cNvSpPr>
      </xdr:nvSpPr>
      <xdr:spPr>
        <a:xfrm>
          <a:off x="5143500" y="10668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19050</xdr:rowOff>
    </xdr:from>
    <xdr:to>
      <xdr:col>11</xdr:col>
      <xdr:colOff>209550</xdr:colOff>
      <xdr:row>7</xdr:row>
      <xdr:rowOff>133350</xdr:rowOff>
    </xdr:to>
    <xdr:sp>
      <xdr:nvSpPr>
        <xdr:cNvPr id="16" name="Rectangle 77"/>
        <xdr:cNvSpPr>
          <a:spLocks/>
        </xdr:cNvSpPr>
      </xdr:nvSpPr>
      <xdr:spPr>
        <a:xfrm>
          <a:off x="5143500" y="12287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19050</xdr:rowOff>
    </xdr:from>
    <xdr:to>
      <xdr:col>11</xdr:col>
      <xdr:colOff>209550</xdr:colOff>
      <xdr:row>8</xdr:row>
      <xdr:rowOff>133350</xdr:rowOff>
    </xdr:to>
    <xdr:sp>
      <xdr:nvSpPr>
        <xdr:cNvPr id="17" name="Rectangle 78"/>
        <xdr:cNvSpPr>
          <a:spLocks/>
        </xdr:cNvSpPr>
      </xdr:nvSpPr>
      <xdr:spPr>
        <a:xfrm>
          <a:off x="5143500" y="13906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9</xdr:row>
      <xdr:rowOff>19050</xdr:rowOff>
    </xdr:from>
    <xdr:to>
      <xdr:col>11</xdr:col>
      <xdr:colOff>209550</xdr:colOff>
      <xdr:row>9</xdr:row>
      <xdr:rowOff>133350</xdr:rowOff>
    </xdr:to>
    <xdr:sp>
      <xdr:nvSpPr>
        <xdr:cNvPr id="18" name="Rectangle 79"/>
        <xdr:cNvSpPr>
          <a:spLocks/>
        </xdr:cNvSpPr>
      </xdr:nvSpPr>
      <xdr:spPr>
        <a:xfrm>
          <a:off x="5143500" y="15525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19050</xdr:rowOff>
    </xdr:from>
    <xdr:to>
      <xdr:col>11</xdr:col>
      <xdr:colOff>209550</xdr:colOff>
      <xdr:row>10</xdr:row>
      <xdr:rowOff>133350</xdr:rowOff>
    </xdr:to>
    <xdr:sp>
      <xdr:nvSpPr>
        <xdr:cNvPr id="19" name="Rectangle 80"/>
        <xdr:cNvSpPr>
          <a:spLocks/>
        </xdr:cNvSpPr>
      </xdr:nvSpPr>
      <xdr:spPr>
        <a:xfrm>
          <a:off x="5143500" y="17145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19050</xdr:rowOff>
    </xdr:from>
    <xdr:to>
      <xdr:col>11</xdr:col>
      <xdr:colOff>209550</xdr:colOff>
      <xdr:row>11</xdr:row>
      <xdr:rowOff>133350</xdr:rowOff>
    </xdr:to>
    <xdr:sp>
      <xdr:nvSpPr>
        <xdr:cNvPr id="20" name="Rectangle 81"/>
        <xdr:cNvSpPr>
          <a:spLocks/>
        </xdr:cNvSpPr>
      </xdr:nvSpPr>
      <xdr:spPr>
        <a:xfrm>
          <a:off x="5143500" y="18764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209550</xdr:colOff>
      <xdr:row>13</xdr:row>
      <xdr:rowOff>142875</xdr:rowOff>
    </xdr:to>
    <xdr:sp>
      <xdr:nvSpPr>
        <xdr:cNvPr id="21" name="Rectangle 82"/>
        <xdr:cNvSpPr>
          <a:spLocks/>
        </xdr:cNvSpPr>
      </xdr:nvSpPr>
      <xdr:spPr>
        <a:xfrm>
          <a:off x="5143500" y="22288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19050</xdr:rowOff>
    </xdr:from>
    <xdr:to>
      <xdr:col>11</xdr:col>
      <xdr:colOff>209550</xdr:colOff>
      <xdr:row>12</xdr:row>
      <xdr:rowOff>142875</xdr:rowOff>
    </xdr:to>
    <xdr:sp>
      <xdr:nvSpPr>
        <xdr:cNvPr id="22" name="Rectangle 83"/>
        <xdr:cNvSpPr>
          <a:spLocks/>
        </xdr:cNvSpPr>
      </xdr:nvSpPr>
      <xdr:spPr>
        <a:xfrm>
          <a:off x="5143500" y="20383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209550</xdr:colOff>
      <xdr:row>13</xdr:row>
      <xdr:rowOff>133350</xdr:rowOff>
    </xdr:to>
    <xdr:sp>
      <xdr:nvSpPr>
        <xdr:cNvPr id="23" name="Rectangle 81"/>
        <xdr:cNvSpPr>
          <a:spLocks/>
        </xdr:cNvSpPr>
      </xdr:nvSpPr>
      <xdr:spPr>
        <a:xfrm>
          <a:off x="5143500" y="22288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showGridLines="0" tabSelected="1" defaultGridColor="0" zoomScalePageLayoutView="0" colorId="12" workbookViewId="0" topLeftCell="A1">
      <selection activeCell="A64" sqref="A64"/>
    </sheetView>
  </sheetViews>
  <sheetFormatPr defaultColWidth="9.33203125" defaultRowHeight="12.75"/>
  <cols>
    <col min="1" max="1" width="2.66015625" style="0" customWidth="1"/>
    <col min="2" max="2" width="15.33203125" style="0" customWidth="1"/>
    <col min="3" max="4" width="8.16015625" style="0" customWidth="1"/>
    <col min="5" max="5" width="5.16015625" style="0" customWidth="1"/>
    <col min="6" max="6" width="11.16015625" style="0" customWidth="1"/>
    <col min="7" max="7" width="5.16015625" style="0" customWidth="1"/>
    <col min="8" max="8" width="11.16015625" style="0" customWidth="1"/>
    <col min="9" max="9" width="5.16015625" style="0" customWidth="1"/>
    <col min="10" max="10" width="11.16015625" style="0" customWidth="1"/>
    <col min="11" max="11" width="5.16015625" style="0" customWidth="1"/>
    <col min="12" max="12" width="11.16015625" style="0" customWidth="1"/>
    <col min="13" max="13" width="5.16015625" style="0" customWidth="1"/>
    <col min="14" max="14" width="11.16015625" style="0" customWidth="1"/>
    <col min="17" max="17" width="3.5" style="0" customWidth="1"/>
  </cols>
  <sheetData>
    <row r="1" spans="1:14" ht="20.25">
      <c r="A1" s="198" t="s">
        <v>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4"/>
      <c r="N1" s="1"/>
    </row>
    <row r="2" spans="2:14" ht="15" customHeight="1">
      <c r="B2" s="11" t="s">
        <v>21</v>
      </c>
      <c r="C2" s="2"/>
      <c r="D2" s="2"/>
      <c r="E2" s="2"/>
      <c r="F2" s="10"/>
      <c r="G2" s="10"/>
      <c r="H2" s="2"/>
      <c r="I2" s="2"/>
      <c r="J2" s="2"/>
      <c r="K2" s="2"/>
      <c r="L2" s="2"/>
      <c r="M2" s="2"/>
      <c r="N2" s="2"/>
    </row>
    <row r="3" spans="3:14" ht="12.75">
      <c r="C3" s="2"/>
      <c r="D3" s="2"/>
      <c r="E3" s="2"/>
      <c r="F3" s="3"/>
      <c r="G3" s="3"/>
      <c r="H3" s="2"/>
      <c r="I3" s="2"/>
      <c r="J3" s="2"/>
      <c r="K3" s="2"/>
      <c r="L3" s="180" t="s">
        <v>36</v>
      </c>
      <c r="M3" s="181"/>
      <c r="N3" s="181"/>
    </row>
    <row r="4" spans="2:14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82"/>
      <c r="M4" s="181"/>
      <c r="N4" s="181"/>
    </row>
    <row r="5" spans="1:14" ht="12.75">
      <c r="A5" s="32" t="s">
        <v>0</v>
      </c>
      <c r="B5" s="124" t="s">
        <v>22</v>
      </c>
      <c r="C5" s="24"/>
      <c r="D5" s="24"/>
      <c r="E5" s="27"/>
      <c r="F5" s="39"/>
      <c r="G5" s="39"/>
      <c r="H5" s="39"/>
      <c r="I5" s="39"/>
      <c r="J5" s="39"/>
      <c r="K5" s="26"/>
      <c r="L5" s="79" t="s">
        <v>26</v>
      </c>
      <c r="N5" s="68"/>
    </row>
    <row r="6" spans="1:14" ht="12.75">
      <c r="A6" s="33"/>
      <c r="B6" s="187"/>
      <c r="C6" s="188"/>
      <c r="D6" s="188"/>
      <c r="E6" s="188"/>
      <c r="F6" s="188"/>
      <c r="G6" s="188"/>
      <c r="H6" s="188"/>
      <c r="I6" s="188"/>
      <c r="J6" s="188"/>
      <c r="K6" s="178"/>
      <c r="L6" s="80" t="s">
        <v>27</v>
      </c>
      <c r="M6" s="9"/>
      <c r="N6" s="69"/>
    </row>
    <row r="7" spans="1:14" ht="12.75">
      <c r="A7" s="33"/>
      <c r="B7" s="155"/>
      <c r="C7" s="157"/>
      <c r="D7" s="157"/>
      <c r="E7" s="157"/>
      <c r="F7" s="157"/>
      <c r="G7" s="157"/>
      <c r="H7" s="157"/>
      <c r="I7" s="157"/>
      <c r="J7" s="157"/>
      <c r="K7" s="158"/>
      <c r="L7" s="80" t="s">
        <v>28</v>
      </c>
      <c r="M7" s="8"/>
      <c r="N7" s="69"/>
    </row>
    <row r="8" spans="1:14" ht="12.75">
      <c r="A8" s="34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80" t="s">
        <v>29</v>
      </c>
      <c r="M8" s="8"/>
      <c r="N8" s="69"/>
    </row>
    <row r="9" spans="1:14" ht="12.75">
      <c r="A9" s="34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80" t="s">
        <v>30</v>
      </c>
      <c r="M9" s="8"/>
      <c r="N9" s="69"/>
    </row>
    <row r="10" spans="1:14" ht="12.75">
      <c r="A10" s="34"/>
      <c r="B10" s="124" t="s">
        <v>23</v>
      </c>
      <c r="C10" s="27"/>
      <c r="D10" s="27"/>
      <c r="E10" s="39"/>
      <c r="F10" s="26"/>
      <c r="G10" s="124" t="s">
        <v>24</v>
      </c>
      <c r="H10" s="40"/>
      <c r="I10" s="124" t="s">
        <v>25</v>
      </c>
      <c r="J10" s="41"/>
      <c r="K10" s="26"/>
      <c r="L10" s="80" t="s">
        <v>31</v>
      </c>
      <c r="M10" s="8"/>
      <c r="N10" s="69"/>
    </row>
    <row r="11" spans="1:14" ht="12.75">
      <c r="A11" s="35"/>
      <c r="B11" s="184"/>
      <c r="C11" s="177"/>
      <c r="D11" s="177"/>
      <c r="E11" s="177"/>
      <c r="F11" s="178"/>
      <c r="G11" s="185"/>
      <c r="H11" s="178"/>
      <c r="I11" s="186"/>
      <c r="J11" s="177"/>
      <c r="K11" s="178"/>
      <c r="L11" s="79" t="s">
        <v>32</v>
      </c>
      <c r="M11" s="8"/>
      <c r="N11" s="68"/>
    </row>
    <row r="12" spans="1:14" ht="12.75">
      <c r="A12" s="36"/>
      <c r="B12" s="155"/>
      <c r="C12" s="157"/>
      <c r="D12" s="157"/>
      <c r="E12" s="157"/>
      <c r="F12" s="158"/>
      <c r="G12" s="155"/>
      <c r="H12" s="158"/>
      <c r="I12" s="155"/>
      <c r="J12" s="157"/>
      <c r="K12" s="158"/>
      <c r="L12" s="79" t="s">
        <v>33</v>
      </c>
      <c r="M12" s="9"/>
      <c r="N12" s="68"/>
    </row>
    <row r="13" spans="2:14" ht="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81" t="s">
        <v>34</v>
      </c>
      <c r="M13" s="1"/>
      <c r="N13" s="70"/>
    </row>
    <row r="14" spans="2:14" ht="14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79" t="s">
        <v>35</v>
      </c>
      <c r="M14" s="1"/>
      <c r="N14" s="70"/>
    </row>
    <row r="15" spans="1:14" ht="12.75">
      <c r="A15" s="42" t="s">
        <v>1</v>
      </c>
      <c r="B15" s="124" t="s">
        <v>37</v>
      </c>
      <c r="C15" s="37"/>
      <c r="D15" s="37"/>
      <c r="E15" s="37"/>
      <c r="F15" s="43"/>
      <c r="G15" s="124" t="s">
        <v>38</v>
      </c>
      <c r="H15" s="125"/>
      <c r="I15" s="125"/>
      <c r="J15" s="28"/>
      <c r="K15" s="43"/>
      <c r="L15" s="124" t="s">
        <v>39</v>
      </c>
      <c r="M15" s="38"/>
      <c r="N15" s="29"/>
    </row>
    <row r="16" spans="1:14" ht="21" customHeight="1">
      <c r="A16" s="31"/>
      <c r="B16" s="170"/>
      <c r="C16" s="171"/>
      <c r="D16" s="171"/>
      <c r="E16" s="171"/>
      <c r="F16" s="172"/>
      <c r="G16" s="170"/>
      <c r="H16" s="171"/>
      <c r="I16" s="171"/>
      <c r="J16" s="171"/>
      <c r="K16" s="172"/>
      <c r="L16" s="170"/>
      <c r="M16" s="171"/>
      <c r="N16" s="172"/>
    </row>
    <row r="17" spans="1:14" ht="12.75">
      <c r="A17" s="31"/>
      <c r="B17" s="124" t="s">
        <v>40</v>
      </c>
      <c r="C17" s="27"/>
      <c r="D17" s="27"/>
      <c r="E17" s="27"/>
      <c r="F17" s="126"/>
      <c r="G17" s="124" t="s">
        <v>41</v>
      </c>
      <c r="H17" s="125"/>
      <c r="I17" s="125"/>
      <c r="J17" s="28"/>
      <c r="K17" s="43"/>
      <c r="L17" s="124" t="s">
        <v>3</v>
      </c>
      <c r="M17" s="38"/>
      <c r="N17" s="29"/>
    </row>
    <row r="18" spans="1:14" ht="21" customHeight="1">
      <c r="A18" s="31"/>
      <c r="B18" s="170"/>
      <c r="C18" s="171"/>
      <c r="D18" s="171"/>
      <c r="E18" s="171"/>
      <c r="F18" s="172"/>
      <c r="G18" s="179"/>
      <c r="H18" s="171"/>
      <c r="I18" s="171"/>
      <c r="J18" s="171"/>
      <c r="K18" s="172"/>
      <c r="L18" s="170"/>
      <c r="M18" s="171"/>
      <c r="N18" s="172"/>
    </row>
    <row r="19" spans="1:14" ht="15" customHeight="1">
      <c r="A19" s="31"/>
      <c r="B19" s="44"/>
      <c r="C19" s="24"/>
      <c r="D19" s="24"/>
      <c r="E19" s="183">
        <v>1</v>
      </c>
      <c r="F19" s="183"/>
      <c r="G19" s="183">
        <v>2</v>
      </c>
      <c r="H19" s="183"/>
      <c r="I19" s="183">
        <v>3</v>
      </c>
      <c r="J19" s="183"/>
      <c r="K19" s="183">
        <v>4</v>
      </c>
      <c r="L19" s="183"/>
      <c r="M19" s="183">
        <v>5</v>
      </c>
      <c r="N19" s="190"/>
    </row>
    <row r="20" spans="1:14" ht="15" customHeight="1">
      <c r="A20" s="31"/>
      <c r="B20" s="127" t="s">
        <v>42</v>
      </c>
      <c r="C20" s="24"/>
      <c r="D20" s="24"/>
      <c r="E20" s="86" t="s">
        <v>20</v>
      </c>
      <c r="F20" s="99">
        <v>123456</v>
      </c>
      <c r="G20" s="86" t="s">
        <v>20</v>
      </c>
      <c r="H20" s="99">
        <v>0</v>
      </c>
      <c r="I20" s="86" t="s">
        <v>20</v>
      </c>
      <c r="J20" s="99">
        <v>0</v>
      </c>
      <c r="K20" s="86" t="s">
        <v>20</v>
      </c>
      <c r="L20" s="99">
        <v>0</v>
      </c>
      <c r="M20" s="86" t="s">
        <v>20</v>
      </c>
      <c r="N20" s="99">
        <v>0</v>
      </c>
    </row>
    <row r="21" spans="1:14" ht="12.75">
      <c r="A21" s="31"/>
      <c r="B21" s="127" t="s">
        <v>43</v>
      </c>
      <c r="C21" s="45"/>
      <c r="D21" s="46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1:14" ht="12.75">
      <c r="A22" s="31"/>
      <c r="B22" s="127" t="s">
        <v>44</v>
      </c>
      <c r="C22" s="45"/>
      <c r="D22" s="46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1:14" ht="12.75">
      <c r="A23" s="31"/>
      <c r="B23" s="127" t="s">
        <v>45</v>
      </c>
      <c r="C23" s="45"/>
      <c r="D23" s="46"/>
      <c r="E23" s="173"/>
      <c r="F23" s="173"/>
      <c r="G23" s="173"/>
      <c r="H23" s="173"/>
      <c r="I23" s="173"/>
      <c r="J23" s="173"/>
      <c r="K23" s="173"/>
      <c r="L23" s="173"/>
      <c r="M23" s="173"/>
      <c r="N23" s="173"/>
    </row>
    <row r="24" spans="1:14" ht="15">
      <c r="A24" s="31"/>
      <c r="B24" s="144" t="s">
        <v>46</v>
      </c>
      <c r="C24" s="45"/>
      <c r="D24" s="46"/>
      <c r="E24" s="153"/>
      <c r="F24" s="154"/>
      <c r="G24" s="153"/>
      <c r="H24" s="154"/>
      <c r="I24" s="153"/>
      <c r="J24" s="154"/>
      <c r="K24" s="153"/>
      <c r="L24" s="154"/>
      <c r="M24" s="153"/>
      <c r="N24" s="154"/>
    </row>
    <row r="25" spans="1:14" ht="15">
      <c r="A25" s="31"/>
      <c r="B25" s="128" t="s">
        <v>47</v>
      </c>
      <c r="C25" s="47"/>
      <c r="D25" s="48"/>
      <c r="E25" s="153"/>
      <c r="F25" s="154"/>
      <c r="G25" s="153"/>
      <c r="H25" s="154"/>
      <c r="I25" s="153"/>
      <c r="J25" s="154"/>
      <c r="K25" s="153"/>
      <c r="L25" s="154"/>
      <c r="M25" s="153"/>
      <c r="N25" s="154"/>
    </row>
    <row r="26" spans="1:14" ht="12.75">
      <c r="A26" s="30"/>
      <c r="B26" s="128" t="s">
        <v>48</v>
      </c>
      <c r="C26" s="25"/>
      <c r="D26" s="25"/>
      <c r="E26" s="173" t="s">
        <v>8</v>
      </c>
      <c r="F26" s="173"/>
      <c r="G26" s="173" t="s">
        <v>4</v>
      </c>
      <c r="H26" s="173"/>
      <c r="I26" s="173" t="s">
        <v>4</v>
      </c>
      <c r="J26" s="173"/>
      <c r="K26" s="173" t="s">
        <v>4</v>
      </c>
      <c r="L26" s="173"/>
      <c r="M26" s="173" t="s">
        <v>4</v>
      </c>
      <c r="N26" s="173"/>
    </row>
    <row r="27" spans="2:14" ht="18" customHeight="1">
      <c r="B27" s="5"/>
      <c r="C27" s="7"/>
      <c r="D27" s="7"/>
      <c r="E27" s="7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42" t="s">
        <v>2</v>
      </c>
      <c r="B28" s="145" t="s">
        <v>49</v>
      </c>
      <c r="C28" s="52" t="s">
        <v>10</v>
      </c>
      <c r="D28" s="51"/>
      <c r="E28" s="50" t="s">
        <v>56</v>
      </c>
      <c r="F28" s="49"/>
      <c r="G28" s="50"/>
      <c r="H28" s="50"/>
      <c r="I28" s="50"/>
      <c r="J28" s="50"/>
      <c r="K28" s="50"/>
      <c r="L28" s="50"/>
      <c r="M28" s="50"/>
      <c r="N28" s="51"/>
    </row>
    <row r="29" spans="1:14" ht="12.75" customHeight="1">
      <c r="A29" s="31"/>
      <c r="B29" s="85"/>
      <c r="C29" s="100"/>
      <c r="D29" s="55"/>
      <c r="E29" s="101" t="s">
        <v>20</v>
      </c>
      <c r="F29" s="102">
        <v>0</v>
      </c>
      <c r="G29" s="103" t="s">
        <v>20</v>
      </c>
      <c r="H29" s="102">
        <v>0</v>
      </c>
      <c r="I29" s="103" t="s">
        <v>20</v>
      </c>
      <c r="J29" s="102">
        <v>0</v>
      </c>
      <c r="K29" s="103" t="s">
        <v>20</v>
      </c>
      <c r="L29" s="102">
        <v>0</v>
      </c>
      <c r="M29" s="103" t="s">
        <v>20</v>
      </c>
      <c r="N29" s="102">
        <v>0</v>
      </c>
    </row>
    <row r="30" spans="1:14" ht="15.75" customHeight="1">
      <c r="A30" s="31"/>
      <c r="B30" s="104"/>
      <c r="C30" s="105"/>
      <c r="D30" s="106"/>
      <c r="E30" s="107"/>
      <c r="F30" s="106" t="s">
        <v>5</v>
      </c>
      <c r="G30" s="107"/>
      <c r="H30" s="106" t="s">
        <v>5</v>
      </c>
      <c r="I30" s="107"/>
      <c r="J30" s="106" t="s">
        <v>5</v>
      </c>
      <c r="K30" s="107"/>
      <c r="L30" s="106" t="s">
        <v>5</v>
      </c>
      <c r="M30" s="107"/>
      <c r="N30" s="108" t="s">
        <v>5</v>
      </c>
    </row>
    <row r="31" spans="1:14" ht="15.75" customHeight="1">
      <c r="A31" s="31"/>
      <c r="B31" s="159" t="s">
        <v>50</v>
      </c>
      <c r="C31" s="22" t="s">
        <v>7</v>
      </c>
      <c r="D31" s="73"/>
      <c r="E31" s="71"/>
      <c r="F31" s="122"/>
      <c r="G31" s="73"/>
      <c r="H31" s="88"/>
      <c r="I31" s="73"/>
      <c r="J31" s="88"/>
      <c r="K31" s="73"/>
      <c r="L31" s="88"/>
      <c r="M31" s="73"/>
      <c r="N31" s="88"/>
    </row>
    <row r="32" spans="1:14" ht="15.75" customHeight="1">
      <c r="A32" s="31"/>
      <c r="B32" s="160"/>
      <c r="C32" s="109">
        <f>'Import currency month'!B8</f>
        <v>22.8083</v>
      </c>
      <c r="D32" s="110"/>
      <c r="E32" s="111" t="s">
        <v>4</v>
      </c>
      <c r="F32" s="120">
        <f>$C32*F31</f>
        <v>0</v>
      </c>
      <c r="G32" s="111" t="s">
        <v>4</v>
      </c>
      <c r="H32" s="120">
        <f>$C32*H31</f>
        <v>0</v>
      </c>
      <c r="I32" s="111" t="s">
        <v>4</v>
      </c>
      <c r="J32" s="120">
        <f>$C32*J31</f>
        <v>0</v>
      </c>
      <c r="K32" s="111" t="s">
        <v>4</v>
      </c>
      <c r="L32" s="120">
        <f>$C32*L31</f>
        <v>0</v>
      </c>
      <c r="M32" s="111" t="s">
        <v>4</v>
      </c>
      <c r="N32" s="121">
        <f>$C32*N31</f>
        <v>0</v>
      </c>
    </row>
    <row r="33" spans="1:22" ht="12.75" customHeight="1">
      <c r="A33" s="31"/>
      <c r="B33" s="112"/>
      <c r="C33" s="113"/>
      <c r="D33" s="114"/>
      <c r="E33" s="115" t="s">
        <v>20</v>
      </c>
      <c r="F33" s="116">
        <v>0</v>
      </c>
      <c r="G33" s="117" t="s">
        <v>20</v>
      </c>
      <c r="H33" s="116">
        <v>0</v>
      </c>
      <c r="I33" s="117" t="s">
        <v>20</v>
      </c>
      <c r="J33" s="116">
        <v>0</v>
      </c>
      <c r="K33" s="117" t="s">
        <v>20</v>
      </c>
      <c r="L33" s="116">
        <v>0</v>
      </c>
      <c r="M33" s="117" t="s">
        <v>20</v>
      </c>
      <c r="N33" s="118">
        <v>0</v>
      </c>
      <c r="R33" t="s">
        <v>67</v>
      </c>
      <c r="S33" t="s">
        <v>67</v>
      </c>
      <c r="T33" t="s">
        <v>67</v>
      </c>
      <c r="U33" t="s">
        <v>67</v>
      </c>
      <c r="V33" t="s">
        <v>67</v>
      </c>
    </row>
    <row r="34" spans="1:22" ht="15.75" customHeight="1">
      <c r="A34" s="31"/>
      <c r="B34" s="159" t="s">
        <v>51</v>
      </c>
      <c r="C34" s="22" t="s">
        <v>8</v>
      </c>
      <c r="D34" s="73"/>
      <c r="E34" s="74"/>
      <c r="F34" s="88"/>
      <c r="G34" s="75"/>
      <c r="H34" s="88"/>
      <c r="I34" s="75"/>
      <c r="J34" s="88"/>
      <c r="K34" s="75"/>
      <c r="L34" s="88"/>
      <c r="M34" s="75"/>
      <c r="N34" s="88"/>
      <c r="R34" s="138">
        <f>F32</f>
        <v>0</v>
      </c>
      <c r="S34" s="138">
        <f>H32</f>
        <v>0</v>
      </c>
      <c r="T34" s="138">
        <f>J32</f>
        <v>0</v>
      </c>
      <c r="U34" s="138">
        <f>L32</f>
        <v>0</v>
      </c>
      <c r="V34" s="138">
        <f>N32</f>
        <v>0</v>
      </c>
    </row>
    <row r="35" spans="1:22" ht="15.75" customHeight="1">
      <c r="A35" s="31"/>
      <c r="B35" s="160"/>
      <c r="C35" s="109">
        <f>'Import currency month'!B10</f>
        <v>15.689</v>
      </c>
      <c r="D35" s="110"/>
      <c r="E35" s="111" t="s">
        <v>4</v>
      </c>
      <c r="F35" s="120">
        <f>$C35*F34</f>
        <v>0</v>
      </c>
      <c r="G35" s="111" t="s">
        <v>4</v>
      </c>
      <c r="H35" s="120">
        <f>$C35*H34</f>
        <v>0</v>
      </c>
      <c r="I35" s="111" t="s">
        <v>4</v>
      </c>
      <c r="J35" s="120">
        <f>$C35*J34</f>
        <v>0</v>
      </c>
      <c r="K35" s="111" t="s">
        <v>4</v>
      </c>
      <c r="L35" s="120">
        <f>$C35*L34</f>
        <v>0</v>
      </c>
      <c r="M35" s="111" t="s">
        <v>4</v>
      </c>
      <c r="N35" s="121">
        <f>$C35*N34</f>
        <v>0</v>
      </c>
      <c r="R35" s="138">
        <f>F35</f>
        <v>0</v>
      </c>
      <c r="S35" s="138">
        <f>H35</f>
        <v>0</v>
      </c>
      <c r="T35" s="138">
        <f>J35</f>
        <v>0</v>
      </c>
      <c r="U35" s="138">
        <f>L35</f>
        <v>0</v>
      </c>
      <c r="V35" s="138">
        <f>N35</f>
        <v>0</v>
      </c>
    </row>
    <row r="36" spans="1:22" ht="12.75" customHeight="1">
      <c r="A36" s="31"/>
      <c r="B36" s="112"/>
      <c r="C36" s="113"/>
      <c r="D36" s="114"/>
      <c r="E36" s="115" t="s">
        <v>20</v>
      </c>
      <c r="F36" s="116">
        <v>0</v>
      </c>
      <c r="G36" s="117" t="s">
        <v>20</v>
      </c>
      <c r="H36" s="116">
        <v>0</v>
      </c>
      <c r="I36" s="117" t="s">
        <v>20</v>
      </c>
      <c r="J36" s="116">
        <v>0</v>
      </c>
      <c r="K36" s="117" t="s">
        <v>20</v>
      </c>
      <c r="L36" s="116">
        <v>0</v>
      </c>
      <c r="M36" s="117" t="s">
        <v>20</v>
      </c>
      <c r="N36" s="118">
        <v>0</v>
      </c>
      <c r="R36" s="138">
        <f>F38</f>
        <v>0</v>
      </c>
      <c r="S36" s="138">
        <f>H38</f>
        <v>0</v>
      </c>
      <c r="T36" s="138">
        <f>J38</f>
        <v>0</v>
      </c>
      <c r="U36" s="138">
        <f>L38</f>
        <v>0</v>
      </c>
      <c r="V36" s="138">
        <f>N38</f>
        <v>0</v>
      </c>
    </row>
    <row r="37" spans="1:22" ht="15.75" customHeight="1">
      <c r="A37" s="31"/>
      <c r="B37" s="159" t="s">
        <v>52</v>
      </c>
      <c r="C37" s="22" t="s">
        <v>9</v>
      </c>
      <c r="D37" s="73"/>
      <c r="E37" s="74"/>
      <c r="F37" s="88"/>
      <c r="G37" s="75"/>
      <c r="H37" s="88"/>
      <c r="I37" s="75"/>
      <c r="J37" s="88"/>
      <c r="K37" s="75"/>
      <c r="L37" s="88"/>
      <c r="M37" s="75"/>
      <c r="N37" s="88"/>
      <c r="R37" s="138">
        <f>F41</f>
        <v>0</v>
      </c>
      <c r="S37" s="138">
        <f>H41</f>
        <v>0</v>
      </c>
      <c r="T37" s="138">
        <f>J41</f>
        <v>0</v>
      </c>
      <c r="U37" s="138">
        <f>L41</f>
        <v>0</v>
      </c>
      <c r="V37" s="138">
        <f>N41</f>
        <v>0</v>
      </c>
    </row>
    <row r="38" spans="1:22" ht="15.75" customHeight="1">
      <c r="A38" s="31"/>
      <c r="B38" s="160"/>
      <c r="C38" s="109">
        <f>'Import currency month'!B9</f>
        <v>17.8392</v>
      </c>
      <c r="D38" s="110"/>
      <c r="E38" s="111" t="s">
        <v>4</v>
      </c>
      <c r="F38" s="120">
        <f>$C38*F37</f>
        <v>0</v>
      </c>
      <c r="G38" s="111" t="s">
        <v>4</v>
      </c>
      <c r="H38" s="120">
        <f>$C38*H37</f>
        <v>0</v>
      </c>
      <c r="I38" s="111" t="s">
        <v>4</v>
      </c>
      <c r="J38" s="120">
        <f>$C38*J37</f>
        <v>0</v>
      </c>
      <c r="K38" s="111" t="s">
        <v>4</v>
      </c>
      <c r="L38" s="120">
        <f>$C38*L37</f>
        <v>0</v>
      </c>
      <c r="M38" s="111" t="s">
        <v>4</v>
      </c>
      <c r="N38" s="121">
        <f>$C38*N37</f>
        <v>0</v>
      </c>
      <c r="P38" s="139" t="s">
        <v>66</v>
      </c>
      <c r="Q38" s="140"/>
      <c r="R38" s="141">
        <f>MIN(R34:R37)</f>
        <v>0</v>
      </c>
      <c r="S38" s="141">
        <f>MIN(S34:S37)</f>
        <v>0</v>
      </c>
      <c r="T38" s="141">
        <f>MIN(T34:T37)</f>
        <v>0</v>
      </c>
      <c r="U38" s="141">
        <f>MIN(U34:U37)</f>
        <v>0</v>
      </c>
      <c r="V38" s="142">
        <f>MIN(V34:V37)</f>
        <v>0</v>
      </c>
    </row>
    <row r="39" spans="1:14" ht="12.75" customHeight="1">
      <c r="A39" s="31"/>
      <c r="B39" s="112"/>
      <c r="C39" s="113"/>
      <c r="D39" s="114"/>
      <c r="E39" s="115" t="s">
        <v>20</v>
      </c>
      <c r="F39" s="116">
        <v>0</v>
      </c>
      <c r="G39" s="117" t="s">
        <v>20</v>
      </c>
      <c r="H39" s="116">
        <v>0</v>
      </c>
      <c r="I39" s="117" t="s">
        <v>20</v>
      </c>
      <c r="J39" s="116">
        <v>0</v>
      </c>
      <c r="K39" s="117" t="s">
        <v>20</v>
      </c>
      <c r="L39" s="116">
        <v>0</v>
      </c>
      <c r="M39" s="117" t="s">
        <v>20</v>
      </c>
      <c r="N39" s="118">
        <v>0</v>
      </c>
    </row>
    <row r="40" spans="1:14" ht="15.75" customHeight="1">
      <c r="A40" s="31"/>
      <c r="B40" s="174" t="s">
        <v>53</v>
      </c>
      <c r="C40" s="22" t="s">
        <v>13</v>
      </c>
      <c r="D40" s="73"/>
      <c r="E40" s="74"/>
      <c r="F40" s="88"/>
      <c r="G40" s="75"/>
      <c r="H40" s="88"/>
      <c r="I40" s="75"/>
      <c r="J40" s="88"/>
      <c r="K40" s="75"/>
      <c r="L40" s="88"/>
      <c r="M40" s="75"/>
      <c r="N40" s="88"/>
    </row>
    <row r="41" spans="1:14" ht="15.75" customHeight="1">
      <c r="A41" s="31"/>
      <c r="B41" s="175"/>
      <c r="C41" s="109">
        <f>'Import currency month'!B12</f>
        <v>169.94</v>
      </c>
      <c r="D41" s="110"/>
      <c r="E41" s="111" t="s">
        <v>4</v>
      </c>
      <c r="F41" s="120">
        <f>$C41*F40</f>
        <v>0</v>
      </c>
      <c r="G41" s="111" t="s">
        <v>4</v>
      </c>
      <c r="H41" s="120">
        <f>$C41*H40</f>
        <v>0</v>
      </c>
      <c r="I41" s="111" t="s">
        <v>4</v>
      </c>
      <c r="J41" s="120">
        <f>$C41*J40</f>
        <v>0</v>
      </c>
      <c r="K41" s="111" t="s">
        <v>4</v>
      </c>
      <c r="L41" s="120">
        <f>$C41*L40</f>
        <v>0</v>
      </c>
      <c r="M41" s="111" t="s">
        <v>4</v>
      </c>
      <c r="N41" s="121">
        <f>$C41*N40</f>
        <v>0</v>
      </c>
    </row>
    <row r="42" spans="1:14" ht="19.5" customHeight="1">
      <c r="A42" s="31"/>
      <c r="B42" s="146" t="s">
        <v>54</v>
      </c>
      <c r="C42" s="89"/>
      <c r="D42" s="90" t="s">
        <v>4</v>
      </c>
      <c r="E42" s="163">
        <f>MIN(R34:R37)</f>
        <v>0</v>
      </c>
      <c r="F42" s="164"/>
      <c r="G42" s="163">
        <f>MIN(S34:S37)</f>
        <v>0</v>
      </c>
      <c r="H42" s="164"/>
      <c r="I42" s="163">
        <f>MIN(T34:T37)</f>
        <v>0</v>
      </c>
      <c r="J42" s="164"/>
      <c r="K42" s="163">
        <f>MIN(U34:U37)</f>
        <v>0</v>
      </c>
      <c r="L42" s="164"/>
      <c r="M42" s="163">
        <f>MIN(V34:V37)</f>
        <v>0</v>
      </c>
      <c r="N42" s="164"/>
    </row>
    <row r="43" spans="1:14" ht="21.75" customHeight="1">
      <c r="A43" s="30"/>
      <c r="B43" s="147" t="s">
        <v>55</v>
      </c>
      <c r="C43" s="91"/>
      <c r="D43" s="91"/>
      <c r="E43" s="161" t="e">
        <f>(E24/E42)-1</f>
        <v>#DIV/0!</v>
      </c>
      <c r="F43" s="162"/>
      <c r="G43" s="193" t="e">
        <f>(G24/G42)-1</f>
        <v>#DIV/0!</v>
      </c>
      <c r="H43" s="195"/>
      <c r="I43" s="193" t="e">
        <f>I24/I42-1</f>
        <v>#DIV/0!</v>
      </c>
      <c r="J43" s="195"/>
      <c r="K43" s="193" t="e">
        <f>K24/K42-1</f>
        <v>#DIV/0!</v>
      </c>
      <c r="L43" s="195"/>
      <c r="M43" s="193" t="e">
        <f>M24/M42-1</f>
        <v>#DIV/0!</v>
      </c>
      <c r="N43" s="194"/>
    </row>
    <row r="44" spans="1:11" ht="12.75">
      <c r="A44" s="64"/>
      <c r="B44" s="65"/>
      <c r="E44" s="66" t="s">
        <v>61</v>
      </c>
      <c r="I44" s="67"/>
      <c r="K44" s="66"/>
    </row>
    <row r="45" spans="1:14" ht="9.75" customHeight="1">
      <c r="A45" s="12"/>
      <c r="B45" s="16"/>
      <c r="C45" s="17"/>
      <c r="D45" s="17"/>
      <c r="E45" s="19"/>
      <c r="F45" s="14"/>
      <c r="G45" s="18"/>
      <c r="H45" s="18"/>
      <c r="I45" s="18"/>
      <c r="J45" s="18"/>
      <c r="K45" s="18"/>
      <c r="L45" s="18"/>
      <c r="M45" s="18"/>
      <c r="N45" s="18"/>
    </row>
    <row r="46" spans="1:14" ht="12.75" customHeight="1">
      <c r="A46" s="32" t="s">
        <v>6</v>
      </c>
      <c r="B46" s="148" t="s">
        <v>57</v>
      </c>
      <c r="C46" s="57"/>
      <c r="D46" s="57"/>
      <c r="E46" s="57"/>
      <c r="F46" s="47"/>
      <c r="G46" s="47"/>
      <c r="H46" s="47"/>
      <c r="I46" s="47"/>
      <c r="J46" s="47"/>
      <c r="K46" s="47"/>
      <c r="L46" s="47"/>
      <c r="M46" s="47"/>
      <c r="N46" s="48"/>
    </row>
    <row r="47" spans="1:14" ht="12.75" customHeight="1">
      <c r="A47" s="34"/>
      <c r="B47" s="130" t="s">
        <v>37</v>
      </c>
      <c r="C47" s="56"/>
      <c r="D47" s="59"/>
      <c r="E47" s="86" t="s">
        <v>20</v>
      </c>
      <c r="F47" s="99">
        <v>0</v>
      </c>
      <c r="G47" s="86" t="s">
        <v>20</v>
      </c>
      <c r="H47" s="99">
        <v>0</v>
      </c>
      <c r="I47" s="86" t="s">
        <v>20</v>
      </c>
      <c r="J47" s="99">
        <v>0</v>
      </c>
      <c r="K47" s="86" t="s">
        <v>20</v>
      </c>
      <c r="L47" s="99">
        <v>0</v>
      </c>
      <c r="M47" s="86" t="s">
        <v>20</v>
      </c>
      <c r="N47" s="99">
        <v>0</v>
      </c>
    </row>
    <row r="48" spans="1:14" ht="15.75" customHeight="1">
      <c r="A48" s="34"/>
      <c r="B48" s="176"/>
      <c r="C48" s="177"/>
      <c r="D48" s="178"/>
      <c r="E48" s="54"/>
      <c r="F48" s="53" t="s">
        <v>5</v>
      </c>
      <c r="G48" s="54"/>
      <c r="H48" s="53" t="s">
        <v>5</v>
      </c>
      <c r="I48" s="54"/>
      <c r="J48" s="53" t="s">
        <v>5</v>
      </c>
      <c r="K48" s="54"/>
      <c r="L48" s="53" t="s">
        <v>5</v>
      </c>
      <c r="M48" s="54"/>
      <c r="N48" s="53" t="s">
        <v>5</v>
      </c>
    </row>
    <row r="49" spans="1:14" ht="15.75" customHeight="1">
      <c r="A49" s="34"/>
      <c r="B49" s="167"/>
      <c r="C49" s="168"/>
      <c r="D49" s="169"/>
      <c r="E49" s="92"/>
      <c r="F49" s="119"/>
      <c r="G49" s="92"/>
      <c r="H49" s="119"/>
      <c r="I49" s="92"/>
      <c r="J49" s="119"/>
      <c r="K49" s="92"/>
      <c r="L49" s="119"/>
      <c r="M49" s="92"/>
      <c r="N49" s="119"/>
    </row>
    <row r="50" spans="1:14" ht="21.75" customHeight="1">
      <c r="A50" s="30"/>
      <c r="B50" s="131" t="s">
        <v>58</v>
      </c>
      <c r="C50" s="94"/>
      <c r="D50" s="149"/>
      <c r="E50" s="197" t="e">
        <f>E25/F49-1</f>
        <v>#DIV/0!</v>
      </c>
      <c r="F50" s="166"/>
      <c r="G50" s="165" t="e">
        <f>G25/H49-1</f>
        <v>#DIV/0!</v>
      </c>
      <c r="H50" s="166"/>
      <c r="I50" s="165" t="e">
        <f>I25/J49-1</f>
        <v>#DIV/0!</v>
      </c>
      <c r="J50" s="166"/>
      <c r="K50" s="165" t="e">
        <f>K25/L49-1</f>
        <v>#DIV/0!</v>
      </c>
      <c r="L50" s="166"/>
      <c r="M50" s="165" t="e">
        <f>M25/N49-1</f>
        <v>#DIV/0!</v>
      </c>
      <c r="N50" s="166"/>
    </row>
    <row r="51" spans="1:14" ht="9.75" customHeight="1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</row>
    <row r="52" spans="1:14" ht="9.75" customHeight="1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</row>
    <row r="53" spans="1:14" ht="17.25" customHeight="1">
      <c r="A53" s="132" t="s">
        <v>11</v>
      </c>
      <c r="B53" s="133" t="s">
        <v>62</v>
      </c>
      <c r="C53" s="24"/>
      <c r="D53" s="96"/>
      <c r="E53" s="92" t="s">
        <v>60</v>
      </c>
      <c r="F53" s="93"/>
      <c r="G53" s="92" t="s">
        <v>60</v>
      </c>
      <c r="H53" s="93"/>
      <c r="I53" s="92" t="s">
        <v>60</v>
      </c>
      <c r="J53" s="93"/>
      <c r="K53" s="92" t="s">
        <v>60</v>
      </c>
      <c r="L53" s="93"/>
      <c r="M53" s="92" t="s">
        <v>60</v>
      </c>
      <c r="N53" s="93"/>
    </row>
    <row r="54" spans="1:14" ht="12.75">
      <c r="A54" s="95"/>
      <c r="B54" s="131" t="s">
        <v>63</v>
      </c>
      <c r="C54" s="97"/>
      <c r="D54" s="98"/>
      <c r="E54" s="191">
        <f>F53*E25</f>
        <v>0</v>
      </c>
      <c r="F54" s="192"/>
      <c r="G54" s="191">
        <f>H53*G25</f>
        <v>0</v>
      </c>
      <c r="H54" s="192"/>
      <c r="I54" s="191">
        <f>J53*I25</f>
        <v>0</v>
      </c>
      <c r="J54" s="192"/>
      <c r="K54" s="191">
        <f>L53*K25</f>
        <v>0</v>
      </c>
      <c r="L54" s="192"/>
      <c r="M54" s="191">
        <f>N53*M25</f>
        <v>0</v>
      </c>
      <c r="N54" s="196"/>
    </row>
    <row r="55" spans="1:14" ht="18" customHeight="1">
      <c r="A55" s="20"/>
      <c r="B55" s="129"/>
      <c r="C55" s="6"/>
      <c r="D55" s="6"/>
      <c r="E55" s="15"/>
      <c r="F55" s="15"/>
      <c r="G55" s="21"/>
      <c r="H55" s="21"/>
      <c r="I55" s="21"/>
      <c r="J55" s="21"/>
      <c r="K55" s="21"/>
      <c r="L55" s="21"/>
      <c r="M55" s="21"/>
      <c r="N55" s="21"/>
    </row>
    <row r="56" spans="1:14" ht="12.75">
      <c r="A56" s="123" t="s">
        <v>12</v>
      </c>
      <c r="B56" s="130" t="s">
        <v>59</v>
      </c>
      <c r="C56" s="134" t="s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6"/>
    </row>
    <row r="57" spans="1:14" ht="12.75">
      <c r="A57" s="60"/>
      <c r="B57" s="30"/>
      <c r="C57" s="135" t="s">
        <v>1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8"/>
    </row>
    <row r="58" ht="18" customHeight="1">
      <c r="N58" s="12"/>
    </row>
    <row r="59" spans="1:14" ht="14.25" customHeight="1">
      <c r="A59" s="136" t="s">
        <v>64</v>
      </c>
      <c r="B59" s="23"/>
      <c r="C59" s="24"/>
      <c r="D59" s="24"/>
      <c r="E59" s="24"/>
      <c r="F59" s="137" t="s">
        <v>65</v>
      </c>
      <c r="G59" s="61"/>
      <c r="H59" s="27"/>
      <c r="I59" s="27"/>
      <c r="J59" s="27"/>
      <c r="K59" s="27"/>
      <c r="L59" s="27"/>
      <c r="M59" s="27"/>
      <c r="N59" s="58"/>
    </row>
    <row r="60" spans="1:14" ht="21" customHeight="1">
      <c r="A60" s="155"/>
      <c r="B60" s="156"/>
      <c r="C60" s="156"/>
      <c r="D60" s="156"/>
      <c r="E60" s="156"/>
      <c r="F60" s="157"/>
      <c r="G60" s="157"/>
      <c r="H60" s="157"/>
      <c r="I60" s="157"/>
      <c r="J60" s="157"/>
      <c r="K60" s="157"/>
      <c r="L60" s="157"/>
      <c r="M60" s="157"/>
      <c r="N60" s="158"/>
    </row>
    <row r="61" spans="1:14" ht="12.75">
      <c r="A61" s="12" t="s">
        <v>80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t="s">
        <v>81</v>
      </c>
      <c r="B62" s="62"/>
      <c r="C62" s="62"/>
      <c r="D62" s="62"/>
      <c r="E62" s="62"/>
      <c r="F62" s="62"/>
      <c r="G62" s="62"/>
      <c r="H62" s="62"/>
      <c r="I62" s="62"/>
      <c r="J62" s="63"/>
      <c r="K62" s="63"/>
      <c r="L62" s="62"/>
      <c r="M62" s="62"/>
      <c r="N62" s="13"/>
    </row>
  </sheetData>
  <sheetProtection/>
  <mergeCells count="76">
    <mergeCell ref="A1:L1"/>
    <mergeCell ref="M25:N25"/>
    <mergeCell ref="G25:H25"/>
    <mergeCell ref="G26:H26"/>
    <mergeCell ref="E25:F25"/>
    <mergeCell ref="E26:F26"/>
    <mergeCell ref="I25:J25"/>
    <mergeCell ref="M26:N26"/>
    <mergeCell ref="K26:L26"/>
    <mergeCell ref="K25:L25"/>
    <mergeCell ref="I26:J26"/>
    <mergeCell ref="E54:F54"/>
    <mergeCell ref="M43:N43"/>
    <mergeCell ref="G43:H43"/>
    <mergeCell ref="I43:J43"/>
    <mergeCell ref="K43:L43"/>
    <mergeCell ref="G54:H54"/>
    <mergeCell ref="I54:J54"/>
    <mergeCell ref="K54:L54"/>
    <mergeCell ref="M54:N54"/>
    <mergeCell ref="E50:F50"/>
    <mergeCell ref="G24:H24"/>
    <mergeCell ref="B6:K7"/>
    <mergeCell ref="G21:H21"/>
    <mergeCell ref="M21:N21"/>
    <mergeCell ref="I21:J21"/>
    <mergeCell ref="K21:L21"/>
    <mergeCell ref="B8:K9"/>
    <mergeCell ref="M19:N19"/>
    <mergeCell ref="E19:F19"/>
    <mergeCell ref="G19:H19"/>
    <mergeCell ref="B11:F12"/>
    <mergeCell ref="G11:H12"/>
    <mergeCell ref="I11:K12"/>
    <mergeCell ref="L16:N16"/>
    <mergeCell ref="G16:K16"/>
    <mergeCell ref="E23:F23"/>
    <mergeCell ref="I22:J22"/>
    <mergeCell ref="I23:J23"/>
    <mergeCell ref="L18:N18"/>
    <mergeCell ref="M22:N22"/>
    <mergeCell ref="M42:N42"/>
    <mergeCell ref="I50:J50"/>
    <mergeCell ref="K50:L50"/>
    <mergeCell ref="M50:N50"/>
    <mergeCell ref="I42:J42"/>
    <mergeCell ref="K42:L42"/>
    <mergeCell ref="M23:N23"/>
    <mergeCell ref="K23:L23"/>
    <mergeCell ref="G18:K18"/>
    <mergeCell ref="L3:N4"/>
    <mergeCell ref="K22:L22"/>
    <mergeCell ref="G22:H22"/>
    <mergeCell ref="I19:J19"/>
    <mergeCell ref="K19:L19"/>
    <mergeCell ref="G23:H23"/>
    <mergeCell ref="B49:D49"/>
    <mergeCell ref="B16:F16"/>
    <mergeCell ref="B18:F18"/>
    <mergeCell ref="E21:F21"/>
    <mergeCell ref="E22:F22"/>
    <mergeCell ref="B40:B41"/>
    <mergeCell ref="E24:F24"/>
    <mergeCell ref="B31:B32"/>
    <mergeCell ref="B34:B35"/>
    <mergeCell ref="B48:D48"/>
    <mergeCell ref="I24:J24"/>
    <mergeCell ref="K24:L24"/>
    <mergeCell ref="M24:N24"/>
    <mergeCell ref="A60:E60"/>
    <mergeCell ref="F60:N60"/>
    <mergeCell ref="B37:B38"/>
    <mergeCell ref="E43:F43"/>
    <mergeCell ref="E42:F42"/>
    <mergeCell ref="G42:H42"/>
    <mergeCell ref="G50:H50"/>
  </mergeCells>
  <dataValidations count="1">
    <dataValidation type="list" allowBlank="1" showInputMessage="1" showErrorMessage="1" prompt="Veljið viðmiðunargjaldmiðil" sqref="E26:N26">
      <formula1>"IKR,DKK,SEK,EUR,NOK,GBP,USD,CHF"</formula1>
    </dataValidation>
  </dataValidations>
  <printOptions/>
  <pageMargins left="0.6692913385826772" right="0.5511811023622047" top="0.3937007874015748" bottom="0.1968503937007874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7"/>
  <sheetViews>
    <sheetView zoomScalePageLayoutView="0" workbookViewId="0" topLeftCell="A1">
      <selection activeCell="A25" sqref="A25"/>
    </sheetView>
  </sheetViews>
  <sheetFormatPr defaultColWidth="9.33203125" defaultRowHeight="12.75"/>
  <sheetData>
    <row r="2" ht="15">
      <c r="A2" s="87" t="s">
        <v>82</v>
      </c>
    </row>
    <row r="3" ht="12.75">
      <c r="A3" s="150"/>
    </row>
    <row r="5" ht="15">
      <c r="A5" s="87" t="s">
        <v>68</v>
      </c>
    </row>
    <row r="6" ht="15">
      <c r="A6" s="87" t="s">
        <v>69</v>
      </c>
    </row>
    <row r="7" ht="15">
      <c r="A7" s="87"/>
    </row>
    <row r="8" ht="15">
      <c r="A8" s="87" t="s">
        <v>70</v>
      </c>
    </row>
    <row r="9" ht="15">
      <c r="A9" s="87"/>
    </row>
    <row r="10" ht="15">
      <c r="A10" s="87"/>
    </row>
    <row r="11" ht="15">
      <c r="A11" s="87" t="s">
        <v>71</v>
      </c>
    </row>
    <row r="12" ht="15">
      <c r="A12" s="87"/>
    </row>
    <row r="13" ht="15">
      <c r="A13" s="87"/>
    </row>
    <row r="14" ht="15">
      <c r="A14" s="87" t="s">
        <v>72</v>
      </c>
    </row>
    <row r="15" ht="15">
      <c r="A15" s="87"/>
    </row>
    <row r="16" ht="15">
      <c r="A16" s="87" t="s">
        <v>73</v>
      </c>
    </row>
    <row r="17" ht="15">
      <c r="A17" s="87"/>
    </row>
    <row r="18" ht="15">
      <c r="A18" s="87" t="s">
        <v>74</v>
      </c>
    </row>
    <row r="19" ht="15">
      <c r="A19" s="87"/>
    </row>
    <row r="20" ht="15">
      <c r="A20" s="87" t="s">
        <v>83</v>
      </c>
    </row>
    <row r="22" ht="15">
      <c r="A22" s="87" t="s">
        <v>84</v>
      </c>
    </row>
    <row r="23" ht="15">
      <c r="A23" s="87"/>
    </row>
    <row r="24" ht="15">
      <c r="A24" s="143" t="s">
        <v>85</v>
      </c>
    </row>
    <row r="25" ht="15">
      <c r="A25" s="87"/>
    </row>
    <row r="27" ht="15">
      <c r="A27" s="87"/>
    </row>
    <row r="30" s="143" customFormat="1" ht="1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21" sqref="A21"/>
    </sheetView>
  </sheetViews>
  <sheetFormatPr defaultColWidth="9.33203125" defaultRowHeight="12.75"/>
  <cols>
    <col min="2" max="2" width="18.33203125" style="0" customWidth="1"/>
    <col min="7" max="7" width="11.16015625" style="0" bestFit="1" customWidth="1"/>
  </cols>
  <sheetData>
    <row r="2" ht="17.25">
      <c r="A2" s="84" t="s">
        <v>75</v>
      </c>
    </row>
    <row r="4" spans="1:2" ht="15">
      <c r="A4" s="82" t="s">
        <v>14</v>
      </c>
      <c r="B4" s="82" t="s">
        <v>15</v>
      </c>
    </row>
    <row r="5" spans="1:2" ht="15">
      <c r="A5" s="83"/>
      <c r="B5" s="82" t="s">
        <v>16</v>
      </c>
    </row>
    <row r="6" spans="1:2" ht="15">
      <c r="A6" s="83" t="s">
        <v>17</v>
      </c>
      <c r="B6" s="151">
        <v>124.7811</v>
      </c>
    </row>
    <row r="7" spans="1:2" ht="15">
      <c r="A7" s="83" t="s">
        <v>18</v>
      </c>
      <c r="B7" s="151">
        <v>183.4556</v>
      </c>
    </row>
    <row r="8" spans="1:2" ht="15">
      <c r="A8" s="83" t="s">
        <v>7</v>
      </c>
      <c r="B8" s="151">
        <v>22.8083</v>
      </c>
    </row>
    <row r="9" spans="1:2" ht="15">
      <c r="A9" s="83" t="s">
        <v>9</v>
      </c>
      <c r="B9" s="151">
        <v>17.8392</v>
      </c>
    </row>
    <row r="10" spans="1:2" ht="15">
      <c r="A10" s="83" t="s">
        <v>8</v>
      </c>
      <c r="B10" s="151">
        <v>15.689</v>
      </c>
    </row>
    <row r="11" spans="1:2" ht="15">
      <c r="A11" s="83" t="s">
        <v>19</v>
      </c>
      <c r="B11" s="151">
        <v>113.6617</v>
      </c>
    </row>
    <row r="12" spans="1:2" ht="15">
      <c r="A12" s="83" t="s">
        <v>13</v>
      </c>
      <c r="B12" s="151">
        <v>169.94</v>
      </c>
    </row>
    <row r="15" ht="15">
      <c r="A15" s="83" t="s">
        <v>76</v>
      </c>
    </row>
    <row r="17" spans="1:6" ht="15">
      <c r="A17" s="87" t="s">
        <v>77</v>
      </c>
      <c r="B17" s="87"/>
      <c r="C17" s="87"/>
      <c r="D17" s="87"/>
      <c r="E17" s="87"/>
      <c r="F17" s="152"/>
    </row>
    <row r="18" ht="15">
      <c r="A18" s="83" t="s"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Sveinbjörn Högnason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Lyfjagreiðslunefnd</dc:creator>
  <cp:keywords/>
  <dc:description/>
  <cp:lastModifiedBy>Jana Rós Reynisdóttir</cp:lastModifiedBy>
  <cp:lastPrinted>2010-09-29T16:11:06Z</cp:lastPrinted>
  <dcterms:created xsi:type="dcterms:W3CDTF">2000-08-03T16:59:13Z</dcterms:created>
  <dcterms:modified xsi:type="dcterms:W3CDTF">2020-12-29T13:00:38Z</dcterms:modified>
  <cp:category/>
  <cp:version/>
  <cp:contentType/>
  <cp:contentStatus/>
</cp:coreProperties>
</file>